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87603445-07A8-49BF-B7AA-0F794A7818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" l="1"/>
  <c r="E29" i="4"/>
  <c r="G39" i="4" l="1"/>
  <c r="F39" i="4"/>
  <c r="D39" i="4"/>
  <c r="C39" i="4"/>
  <c r="H38" i="4"/>
  <c r="E38" i="4"/>
  <c r="H26" i="4"/>
  <c r="H39" i="4" s="1"/>
  <c r="E26" i="4"/>
  <c r="E39" i="4" s="1"/>
  <c r="H14" i="4"/>
  <c r="H13" i="4"/>
  <c r="H16" i="4" s="1"/>
  <c r="H9" i="4"/>
  <c r="E14" i="4"/>
  <c r="E9" i="4"/>
  <c r="E16" i="4" s="1"/>
  <c r="E13" i="4"/>
  <c r="G16" i="4"/>
  <c r="F16" i="4"/>
  <c r="D16" i="4"/>
  <c r="C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<sst xmlns="http://schemas.openxmlformats.org/spreadsheetml/2006/main" count="63" uniqueCount="40">
  <si>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</si>
  <si>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</si>
  <si>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</si>
  <si>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</si>
  <si>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</si>
  <si>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</si>
  <si>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</si>
  <si>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</si>
  <si>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</si>
  <si>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</si>
  <si>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</si>
  <si>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</si>
  <si>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</si>
  <si>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</si>
  <si>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</si>
  <si>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</si>
  <si>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</si>
  <si>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</si>
  <si>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</si>
  <si>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</si>
  <si>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</si>
  <si>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</si>
  <si>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</si>
  <si>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</si>
  <si>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</si>
  <si>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</si>
  <si>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</si>
  <si>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</si>
  <si>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</si>
  <si>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</si>
  <si>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</si>
  <si>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</si>
  <si>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</si>
  <si>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</si>
  <si>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</si>
  <si>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</si>
  <si>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</si>
  <si>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</si>
  <si>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</si>
  <si>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Estado Analítico de Ingresos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</si>
</sst>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0" fillId="0" borderId="14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51</xdr:row>
      <xdr:rowOff>104775</xdr:rowOff>
    </xdr:from>
    <xdr:to>
      <xdr:col>1</xdr:col>
      <xdr:colOff>2571750</xdr:colOff>
      <xdr:row>54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9248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51</xdr:row>
          <xdr:rowOff>95250</xdr:rowOff>
        </xdr:from>
        <xdr:to>
          <xdr:col>6</xdr:col>
          <xdr:colOff>781050</xdr:colOff>
          <xdr:row>57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3362325</xdr:colOff>
      <xdr:row>51</xdr:row>
      <xdr:rowOff>95250</xdr:rowOff>
    </xdr:from>
    <xdr:to>
      <xdr:col>3</xdr:col>
      <xdr:colOff>609600</xdr:colOff>
      <xdr:row>55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6296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zoomScaleNormal="100" workbookViewId="0">
      <selection activeCell="K11" sqref="K1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10" s="3" customFormat="1" ht="39.950000000000003" customHeight="1" x14ac:dyDescent="0.2">
      <c r="A1" s="46" t="s">
        <v>39</v>
      </c>
      <c r="B1" s="47"/>
      <c r="C1" s="47"/>
      <c r="D1" s="47"/>
      <c r="E1" s="47"/>
      <c r="F1" s="47"/>
      <c r="G1" s="47"/>
      <c r="H1" s="48"/>
    </row>
    <row r="2" spans="1:10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10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10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31"/>
      <c r="B5" s="41" t="s">
        <v>0</v>
      </c>
      <c r="C5" s="19"/>
      <c r="D5" s="19"/>
      <c r="E5" s="19"/>
      <c r="F5" s="19"/>
      <c r="G5" s="19"/>
      <c r="H5" s="19"/>
    </row>
    <row r="6" spans="1:10" x14ac:dyDescent="0.2">
      <c r="A6" s="32"/>
      <c r="B6" s="42" t="s">
        <v>1</v>
      </c>
      <c r="C6" s="20"/>
      <c r="D6" s="20"/>
      <c r="E6" s="20"/>
      <c r="F6" s="20"/>
      <c r="G6" s="20"/>
      <c r="H6" s="20"/>
    </row>
    <row r="7" spans="1:10" x14ac:dyDescent="0.2">
      <c r="A7" s="31"/>
      <c r="B7" s="41" t="s">
        <v>2</v>
      </c>
      <c r="C7" s="20"/>
      <c r="D7" s="20"/>
      <c r="E7" s="20"/>
      <c r="F7" s="20"/>
      <c r="G7" s="20"/>
      <c r="H7" s="20"/>
    </row>
    <row r="8" spans="1:10" x14ac:dyDescent="0.2">
      <c r="A8" s="31"/>
      <c r="B8" s="41" t="s">
        <v>3</v>
      </c>
      <c r="C8" s="20"/>
      <c r="D8" s="20"/>
      <c r="E8" s="20"/>
      <c r="F8" s="20"/>
      <c r="G8" s="20"/>
      <c r="H8" s="20"/>
    </row>
    <row r="9" spans="1:10" x14ac:dyDescent="0.2">
      <c r="A9" s="31"/>
      <c r="B9" s="41" t="s">
        <v>4</v>
      </c>
      <c r="C9" s="45">
        <v>0</v>
      </c>
      <c r="D9" s="20">
        <v>0</v>
      </c>
      <c r="E9" s="20">
        <f>+C9+D9</f>
        <v>0</v>
      </c>
      <c r="F9" s="20">
        <v>16888</v>
      </c>
      <c r="G9" s="20">
        <v>16888</v>
      </c>
      <c r="H9" s="20">
        <f>+G9-C9</f>
        <v>16888</v>
      </c>
    </row>
    <row r="10" spans="1:10" x14ac:dyDescent="0.2">
      <c r="A10" s="32"/>
      <c r="B10" s="42" t="s">
        <v>5</v>
      </c>
      <c r="C10" s="20"/>
      <c r="D10" s="20"/>
      <c r="E10" s="20"/>
      <c r="F10" s="20"/>
      <c r="G10" s="20"/>
      <c r="H10" s="20"/>
    </row>
    <row r="11" spans="1:10" x14ac:dyDescent="0.2">
      <c r="A11" s="38"/>
      <c r="B11" s="41" t="s">
        <v>25</v>
      </c>
      <c r="C11" s="20"/>
      <c r="D11" s="20"/>
      <c r="E11" s="20"/>
      <c r="F11" s="20"/>
      <c r="G11" s="20"/>
      <c r="H11" s="20"/>
    </row>
    <row r="12" spans="1:10" ht="22.5" x14ac:dyDescent="0.2">
      <c r="A12" s="38"/>
      <c r="B12" s="41" t="s">
        <v>26</v>
      </c>
      <c r="C12" s="20"/>
      <c r="D12" s="20"/>
      <c r="E12" s="20"/>
      <c r="F12" s="20"/>
      <c r="G12" s="20"/>
      <c r="H12" s="20"/>
    </row>
    <row r="13" spans="1:10" ht="22.5" x14ac:dyDescent="0.2">
      <c r="A13" s="38"/>
      <c r="B13" s="41" t="s">
        <v>27</v>
      </c>
      <c r="C13" s="20">
        <v>40898030</v>
      </c>
      <c r="D13" s="20">
        <v>-2232278.5764754666</v>
      </c>
      <c r="E13" s="20">
        <f>+C13+D13</f>
        <v>38665751.423524536</v>
      </c>
      <c r="F13" s="20">
        <v>38665747.420000002</v>
      </c>
      <c r="G13" s="20">
        <v>38665747.420000002</v>
      </c>
      <c r="H13" s="20">
        <f>+G13-C13</f>
        <v>-2232282.5799999982</v>
      </c>
      <c r="J13" s="44"/>
    </row>
    <row r="14" spans="1:10" x14ac:dyDescent="0.2">
      <c r="A14" s="31"/>
      <c r="B14" s="41" t="s">
        <v>6</v>
      </c>
      <c r="C14" s="20">
        <v>0</v>
      </c>
      <c r="D14" s="20">
        <v>0</v>
      </c>
      <c r="E14" s="20">
        <f>+C14+D14</f>
        <v>0</v>
      </c>
      <c r="F14" s="20">
        <v>86090.51</v>
      </c>
      <c r="G14" s="20">
        <v>86090.51</v>
      </c>
      <c r="H14" s="20">
        <f>+G14-C14</f>
        <v>86090.51</v>
      </c>
    </row>
    <row r="15" spans="1:10" x14ac:dyDescent="0.2">
      <c r="A15" s="31"/>
      <c r="C15" s="11"/>
      <c r="D15" s="11"/>
      <c r="E15" s="11"/>
      <c r="F15" s="11"/>
      <c r="G15" s="11"/>
      <c r="H15" s="11"/>
    </row>
    <row r="16" spans="1:10" x14ac:dyDescent="0.2">
      <c r="A16" s="9"/>
      <c r="B16" s="10" t="s">
        <v>14</v>
      </c>
      <c r="C16" s="21">
        <f>+SUM(C5:C15)</f>
        <v>40898030</v>
      </c>
      <c r="D16" s="21">
        <f t="shared" ref="D16:H16" si="0">+SUM(D5:D15)</f>
        <v>-2232278.5764754666</v>
      </c>
      <c r="E16" s="21">
        <f t="shared" si="0"/>
        <v>38665751.423524536</v>
      </c>
      <c r="F16" s="21">
        <f t="shared" si="0"/>
        <v>38768725.93</v>
      </c>
      <c r="G16" s="21">
        <f t="shared" si="0"/>
        <v>38768725.93</v>
      </c>
      <c r="H16" s="21">
        <f t="shared" si="0"/>
        <v>-2129304.0699999984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8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8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8" x14ac:dyDescent="0.2">
      <c r="A25" s="14"/>
      <c r="B25" s="15" t="s">
        <v>3</v>
      </c>
      <c r="C25" s="23"/>
      <c r="D25" s="23"/>
      <c r="E25" s="23"/>
      <c r="F25" s="23"/>
      <c r="G25" s="23"/>
      <c r="H25" s="23"/>
    </row>
    <row r="26" spans="1:8" x14ac:dyDescent="0.2">
      <c r="A26" s="14"/>
      <c r="B26" s="15" t="s">
        <v>29</v>
      </c>
      <c r="C26" s="45">
        <v>0</v>
      </c>
      <c r="D26" s="20">
        <v>0</v>
      </c>
      <c r="E26" s="20">
        <f>+C26+D26</f>
        <v>0</v>
      </c>
      <c r="F26" s="20">
        <v>16888</v>
      </c>
      <c r="G26" s="20">
        <v>16888</v>
      </c>
      <c r="H26" s="20">
        <f>+G26-C26</f>
        <v>16888</v>
      </c>
    </row>
    <row r="27" spans="1:8" x14ac:dyDescent="0.2">
      <c r="A27" s="14"/>
      <c r="B27" s="15" t="s">
        <v>30</v>
      </c>
      <c r="C27" s="23"/>
      <c r="D27" s="23"/>
      <c r="E27" s="23"/>
      <c r="F27" s="23"/>
      <c r="G27" s="23"/>
      <c r="H27" s="23"/>
    </row>
    <row r="28" spans="1:8" ht="22.5" x14ac:dyDescent="0.2">
      <c r="A28" s="14"/>
      <c r="B28" s="15" t="s">
        <v>31</v>
      </c>
      <c r="C28" s="23"/>
      <c r="D28" s="23"/>
      <c r="E28" s="23"/>
      <c r="F28" s="23"/>
      <c r="G28" s="23"/>
      <c r="H28" s="23"/>
    </row>
    <row r="29" spans="1:8" ht="22.5" x14ac:dyDescent="0.2">
      <c r="A29" s="14"/>
      <c r="B29" s="15" t="s">
        <v>27</v>
      </c>
      <c r="C29" s="20">
        <v>40898030</v>
      </c>
      <c r="D29" s="20">
        <v>-2232278.5764754666</v>
      </c>
      <c r="E29" s="20">
        <f>+C29+D29</f>
        <v>38665751.423524536</v>
      </c>
      <c r="F29" s="20">
        <v>38665747.420000002</v>
      </c>
      <c r="G29" s="20">
        <v>38665747.420000002</v>
      </c>
      <c r="H29" s="20">
        <f>+G29-C29</f>
        <v>-2232282.5799999982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32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33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27</v>
      </c>
      <c r="C35" s="20"/>
      <c r="D35" s="20"/>
      <c r="E35" s="20"/>
      <c r="F35" s="20"/>
      <c r="G35" s="20"/>
      <c r="H35" s="20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34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0">
        <v>0</v>
      </c>
      <c r="D38" s="20">
        <v>0</v>
      </c>
      <c r="E38" s="20">
        <f>+C38+D38</f>
        <v>0</v>
      </c>
      <c r="F38" s="20">
        <v>86090.51</v>
      </c>
      <c r="G38" s="20">
        <v>86090.51</v>
      </c>
      <c r="H38" s="20">
        <f>+G38-C38</f>
        <v>86090.51</v>
      </c>
    </row>
    <row r="39" spans="1:8" x14ac:dyDescent="0.2">
      <c r="A39" s="17"/>
      <c r="B39" s="18" t="s">
        <v>14</v>
      </c>
      <c r="C39" s="21">
        <f>+SUM(C21:C38)</f>
        <v>40898030</v>
      </c>
      <c r="D39" s="21">
        <f t="shared" ref="D39:H39" si="1">+SUM(D21:D38)</f>
        <v>-2232278.5764754666</v>
      </c>
      <c r="E39" s="21">
        <f t="shared" si="1"/>
        <v>38665751.423524536</v>
      </c>
      <c r="F39" s="21">
        <f t="shared" si="1"/>
        <v>38768725.93</v>
      </c>
      <c r="G39" s="21">
        <f t="shared" si="1"/>
        <v>38768725.93</v>
      </c>
      <c r="H39" s="21">
        <f t="shared" si="1"/>
        <v>-2129304.0699999984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</row>
    <row r="43" spans="1:8" x14ac:dyDescent="0.2">
      <c r="B43" s="37" t="s">
        <v>36</v>
      </c>
      <c r="C43" s="44"/>
      <c r="D43" s="44"/>
      <c r="E43" s="44"/>
      <c r="F43" s="44"/>
      <c r="G43" s="44"/>
      <c r="H43" s="44"/>
    </row>
    <row r="44" spans="1:8" ht="23.25" customHeight="1" x14ac:dyDescent="0.2">
      <c r="B44" s="63" t="s">
        <v>37</v>
      </c>
      <c r="C44" s="63"/>
      <c r="D44" s="63"/>
      <c r="E44" s="63"/>
      <c r="F44" s="63"/>
      <c r="G44" s="63"/>
      <c r="H44" s="63"/>
    </row>
    <row r="46" spans="1:8" x14ac:dyDescent="0.2">
      <c r="D46" s="44"/>
      <c r="E46" s="44"/>
      <c r="F46" s="44"/>
      <c r="G46" s="44"/>
    </row>
    <row r="47" spans="1:8" x14ac:dyDescent="0.2">
      <c r="A47" s="43" t="s">
        <v>38</v>
      </c>
      <c r="B47" s="44"/>
      <c r="C47" s="44"/>
      <c r="D47" s="44"/>
      <c r="E47" s="44"/>
      <c r="F47" s="44"/>
      <c r="G47" s="44"/>
    </row>
    <row r="48" spans="1:8" x14ac:dyDescent="0.2">
      <c r="A48" s="43"/>
      <c r="B48" s="44"/>
      <c r="C48" s="44"/>
      <c r="D48" s="44"/>
      <c r="E48" s="44"/>
      <c r="F48" s="44"/>
      <c r="G48" s="44"/>
    </row>
    <row r="49" spans="1:7" x14ac:dyDescent="0.2">
      <c r="A49" s="43"/>
      <c r="B49" s="44"/>
      <c r="C49" s="44"/>
      <c r="D49" s="44"/>
      <c r="E49" s="44"/>
      <c r="F49" s="44"/>
      <c r="G49" s="44"/>
    </row>
    <row r="50" spans="1:7" x14ac:dyDescent="0.2">
      <c r="B50" s="44"/>
      <c r="C50" s="44"/>
      <c r="D50" s="44"/>
      <c r="E50" s="44"/>
      <c r="F50" s="44"/>
      <c r="G50" s="44"/>
    </row>
  </sheetData>
  <sheetProtection formatCells="0" formatColumns="0" formatRows="0" insertRows="0" autoFilter="0"/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C20:G20 C4:G4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342900</xdr:colOff>
                <xdr:row>51</xdr:row>
                <xdr:rowOff>95250</xdr:rowOff>
              </from>
              <to>
                <xdr:col>6</xdr:col>
                <xdr:colOff>781050</xdr:colOff>
                <xdr:row>57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2021-02-16T16:12:24Z</cp:lastPrinted>
  <dcterms:created xsi:type="dcterms:W3CDTF">2012-12-11T20:48:19Z</dcterms:created>
  <dcterms:modified xsi:type="dcterms:W3CDTF">2021-02-16T16:13:49Z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